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mm-Procurement\SHARE\LIB\4095 Lamps\4095.8\Contract Summary for website\"/>
    </mc:Choice>
  </mc:AlternateContent>
  <xr:revisionPtr revIDLastSave="0" documentId="8_{A3F15C5D-B994-4EE8-8DCE-0A41BC8D64C8}" xr6:coauthVersionLast="36" xr6:coauthVersionMax="36" xr10:uidLastSave="{00000000-0000-0000-0000-000000000000}"/>
  <bookViews>
    <workbookView xWindow="32760" yWindow="32760" windowWidth="9570" windowHeight="7695"/>
  </bookViews>
  <sheets>
    <sheet name="Sheet1" sheetId="2" r:id="rId1"/>
  </sheets>
  <definedNames>
    <definedName name="_xlnm._FilterDatabase" localSheetId="0" hidden="1">Sheet1!$A$8:$G$8</definedName>
  </definedNames>
  <calcPr calcId="191029"/>
</workbook>
</file>

<file path=xl/calcChain.xml><?xml version="1.0" encoding="utf-8"?>
<calcChain xmlns="http://schemas.openxmlformats.org/spreadsheetml/2006/main">
  <c r="G85" i="2" l="1"/>
  <c r="G11" i="2"/>
  <c r="G10" i="2"/>
</calcChain>
</file>

<file path=xl/sharedStrings.xml><?xml version="1.0" encoding="utf-8"?>
<sst xmlns="http://schemas.openxmlformats.org/spreadsheetml/2006/main" count="307" uniqueCount="125">
  <si>
    <t>Category</t>
  </si>
  <si>
    <t>Description</t>
  </si>
  <si>
    <t>UOM</t>
  </si>
  <si>
    <t>Price</t>
  </si>
  <si>
    <t>Supplier</t>
  </si>
  <si>
    <t>Each</t>
  </si>
  <si>
    <t>DMM Warehouse</t>
  </si>
  <si>
    <t>MONTGOMERY COUNTY PUBLIC SCHOOLS</t>
  </si>
  <si>
    <t>Rockville, Maryland</t>
  </si>
  <si>
    <t>Warehouse No.</t>
  </si>
  <si>
    <t>Keyword Search:</t>
  </si>
  <si>
    <t>Buyer:</t>
  </si>
  <si>
    <t>Carton</t>
  </si>
  <si>
    <t>Lamp, Hid, Metal Halide, 250W, Philips, MH250/U</t>
  </si>
  <si>
    <t>C. N. Robinson Lighting Supply Co. Inc.</t>
  </si>
  <si>
    <t>Lamp, Fluorescent, 7 Watt Twin Tube, 2 Pin (Exit Sign), Philips, PLS7W827</t>
  </si>
  <si>
    <t>Contract Summary: Lamps</t>
  </si>
  <si>
    <t>Case</t>
  </si>
  <si>
    <t xml:space="preserve"> Item Description or Warehouse No.</t>
  </si>
  <si>
    <t>HUB Order Location:</t>
  </si>
  <si>
    <t>Lamp, Projector, 410W, FXL, EIKO, FXL</t>
  </si>
  <si>
    <t>Division of Procurement</t>
  </si>
  <si>
    <t>Search Bar/ Shop Warehouse Button</t>
  </si>
  <si>
    <t>Lidia Gonzalez</t>
  </si>
  <si>
    <t>0611415</t>
  </si>
  <si>
    <t>Office of Finance</t>
  </si>
  <si>
    <t>240-740-7541</t>
  </si>
  <si>
    <t>Lamp, Projection, 120V, ENX-5, USHIO, ENX-5</t>
  </si>
  <si>
    <t>Lamp, Fluorescent, 400W Mh 400/U Metal Halide, GE, MH400/U</t>
  </si>
  <si>
    <t>Lamp, LED, 10 Watt,T8, 10/carton Phillips, 55322-2, 10T8/COR/48-835/IF15/G</t>
  </si>
  <si>
    <t>carton</t>
  </si>
  <si>
    <t>Lamp, Ceramalux, High Pressure Sodium, S-55, 150W, 2100K, Medium Base, E26, Philips C150S55M Case of 12</t>
  </si>
  <si>
    <t>Lamp, CFL, 42W, Spiral Lamp, Medium Screw Base, LED 14A21/830/277V/DIM, Case of 6</t>
  </si>
  <si>
    <t>Lamp, Fluorescent, CF13DS/E/841, Sylvania CF13DS Case of 50</t>
  </si>
  <si>
    <t>Lamp, Fluorescent, Compact, 26 Watt, Philips, PLC26W Case of 10</t>
  </si>
  <si>
    <t>Lamp, Fluorescent, Compact, 26W, Triple Tube, PL-T26W/841/A/4P/ALTO, Philips PLT26W Case  of 10</t>
  </si>
  <si>
    <t>Lamp, Fluorescent, Compact, 42W, Triple Tube, CF42DT/E/IN/840/ECO, Sylvania CF42DT Case of 50</t>
  </si>
  <si>
    <t>Lamp, Fluorescent, Compact, CF32DT/E/IN835ECO, Sylvania CF32DTE Case of 50</t>
  </si>
  <si>
    <t>Lamp, Fluorescent, Compact, PL-T26W/835/4P, Philips PLTZ6W83 Case of 10</t>
  </si>
  <si>
    <t>Lamp, Fluorescent, Energy Advantage 25 Watt, 3500K, Phillips, F32T8/ADV835/XEW/ALTO Case of 30</t>
  </si>
  <si>
    <t>Lamp, Fluorescent, High Output, F48T8/HO/TL841/ALTO, Philips F48HO Case of 25</t>
  </si>
  <si>
    <t>Lamp, Fluorescent, High Output, F54T5/835/HO/ALTO, Philips F54T5 Case of 40</t>
  </si>
  <si>
    <t>Lamp, Fluorescent, PI-C (Cluster), PIC 18W/35/4PIN/ALTO, Philips PEC18W</t>
  </si>
  <si>
    <t>Lamp, Fluorescent, PI-C18W/41 4PIN, ALTO, Philips PLC18W</t>
  </si>
  <si>
    <t>Lamp, Fluorescent, PL-C 13W/45/4P ALTO, Philips PLC13W35</t>
  </si>
  <si>
    <t>Lamp, Fluorescent, PL-T42W/35/4P/ALTO, Philips PLT42W</t>
  </si>
  <si>
    <t>Lamp, Fluorescent, PL-T42W/41/4P/ALTO, Case of 10, Philips PLT42W</t>
  </si>
  <si>
    <t>Lamp, Fluorescent, Plug-In, PL-T42W/835/XEW/4P/ALTO, Philips PLT42W 10 lamps per case</t>
  </si>
  <si>
    <t>Lamp, Fluorescent, Triple Tube, 4 pin plug-in, Case of 10, Philips, PLT32W</t>
  </si>
  <si>
    <t>Lamp, Fluorescent, Triple Tube, 4 PIN Push in Base, PL- T42W/835/4P/ALTO, Philips PLT42W 10 lamps per case</t>
  </si>
  <si>
    <t>Lamp, Fluorescent, Tube, F54T5/841/HO/ALTO, Philips F54T5</t>
  </si>
  <si>
    <t>Lamp, Fluorescent, U-Bent (8), Philips, FB32T8</t>
  </si>
  <si>
    <t>Lamp, Fluorescent, Triple Tube, Plug-In, PL-T32W/835/A/4P/ALTO,  Philips PLT32W</t>
  </si>
  <si>
    <t>Lamp, Fluorescent, U-Bent Warm White (18), Philips, FB32T8</t>
  </si>
  <si>
    <t>Lamp, Fluorescent, U-Bent, Cool White, (T8) FB031/841, Philips FB31T8</t>
  </si>
  <si>
    <t>Lamp, Fluorescent, U-Bent, Interior 6" Gap, Philips, FB40T12</t>
  </si>
  <si>
    <t>Lamp, HID Metal Halide, MH175C/U/M, Philips MH175CU</t>
  </si>
  <si>
    <t>Lamp, HID Metal Halide, MP100/U/MED, Sylvania MP100U</t>
  </si>
  <si>
    <t>Lamp, Medium Base, HID Metal Halide, 100 Watt, Philips, MHC100</t>
  </si>
  <si>
    <t>Lamp, Medium Base, HID Metal Halide, 175 Watt, Philips, MH175</t>
  </si>
  <si>
    <t>Lamp, Medium Base, HID Metal Halide, 70 Watt, Philips, MCH70</t>
  </si>
  <si>
    <t>Lamp, Metal Halide, 100W/RK85/M90/E, Philips MHC100</t>
  </si>
  <si>
    <t>Lamp, Metal Halide, MXR50/U/MED, Philips MH50U</t>
  </si>
  <si>
    <t>Lamp, Mogul Base, HID Metal Halide, 70 Watt, Venture, MH70W</t>
  </si>
  <si>
    <t>Lamps, High Density Discharge, Ceramalux, High Pressure Sodium Lamps, LU70/D/MED, Philips C70562M</t>
  </si>
  <si>
    <t>Lamps, High Density Discharge, Protected Metal Halide, MHC100/U/M/4K/Elite, Philips MHC100UM</t>
  </si>
  <si>
    <t>Lamps, High Density Discharge, Metal Halide, MHC100/U/M/4K/Elite, Philips MHC70UM</t>
  </si>
  <si>
    <t>Lamps, High Density Discharge, Metal Halide, MH150/U/M, Philips MH150UM</t>
  </si>
  <si>
    <t>Lamp, Fluorscent, PL-C (Cluster), 2 PIN, PL-C26W/27</t>
  </si>
  <si>
    <t>Lamps, High Density Discharge, Ceramalux High Pressure Sodium Lamps, LU 100/MED</t>
  </si>
  <si>
    <t>Lamp, Fluorescent, Compact, PLC26W/841/ALTO</t>
  </si>
  <si>
    <t>Lamp, Incandescent, 120V/40W, Medium Screw Base, Pack 2, Philips 390773</t>
  </si>
  <si>
    <t>Lamp, Stage, FLK, EIKO, FLK</t>
  </si>
  <si>
    <t>Lamp, High-Pressure, Mogul, LU400, Phillips, C400S51</t>
  </si>
  <si>
    <t>Lamp, High-Pressure, Sodium, Medium Base, LU 50, Phillips, C50568M</t>
  </si>
  <si>
    <t>Pack</t>
  </si>
  <si>
    <t>Contract Term:  9/1/24 through 8/31/25</t>
  </si>
  <si>
    <t>Last Updated:5/24/24</t>
  </si>
  <si>
    <t>Item #</t>
  </si>
  <si>
    <t>Lamp, High-Pressure, Sodium LU150 Mogul, Phillips, S55</t>
  </si>
  <si>
    <t xml:space="preserve">LAMP STAGE LIGHTING FEL </t>
  </si>
  <si>
    <t>LAMP, HALOGEN, FLOOD, BR40 70 WATT; 120V</t>
  </si>
  <si>
    <t>LAMP EVD (64663-HLX) PROJECTION 400W 36V
MFG NO 54048</t>
  </si>
  <si>
    <t>LAMP, EXR PROJECTION, 82V</t>
  </si>
  <si>
    <t>LAMP, HID, METAL HALIDE, 400 WATT, 6/PER CASE</t>
  </si>
  <si>
    <t>LAMP, FLUORESCENT, F6T5CW</t>
  </si>
  <si>
    <t>LAMP, FLUORESCENT, F40T12CW SUPREME, 30/CARTON, PHILIPS, F40T12
*REPLACES: F40CW/RS/EW/ALTO (discontinued due to efficiency laws)</t>
  </si>
  <si>
    <t>LAMP, FLUORESCENT, F20T12CW, 30/CARTON, PHILLIPS, F20T12CW
*UNIT PRICE IS FOR EACH LAMP, ORDER IN FULL CTN QUANTITIES OF 30</t>
  </si>
  <si>
    <t>LAMP, FLUORESCENT, F96T12CW
*UNIT PRICE IS FOR EACH LAMP, ORDER IN
FULL CTN QUANTITIES OF 30</t>
  </si>
  <si>
    <t>LAMP, STAGE LIGHTING, BTL</t>
  </si>
  <si>
    <t>LAMP, STAGE LIGHTING, EHD</t>
  </si>
  <si>
    <t>LAMP, TV STUDIO, FAD 650 W</t>
  </si>
  <si>
    <t>LAMP, TV STUDIO, 1000W, FHM,, USHIO FHM</t>
  </si>
  <si>
    <t>LAMP, MOGUL BASE, HID METAL HALIDE, 250W
MH, 6/PER CS</t>
  </si>
  <si>
    <t>LAMP, MOGUL BASE, HIGH PRESSURE SODIUM
LU250</t>
  </si>
  <si>
    <t>LAMP, STAGE LIGHTING, EHG</t>
  </si>
  <si>
    <t>Percent</t>
  </si>
  <si>
    <t>LAMP, FLUORESCENT, COMPACT, 13WATT/27K</t>
  </si>
  <si>
    <t>LAMP, FLUORESCENT, F17T8/TL835, PHILIPS,
F17T8</t>
  </si>
  <si>
    <t>PHILIPS HIGH INTENSITY DISCHARGE LAMPS PERCENT OFF MANUFACTURER'S LIST PRICE __________%</t>
  </si>
  <si>
    <t>SYLVANIA HIGH INTENSITY DISCHARGE LAMPS PERCENT OFF MANUFACTURER'S LIST PRICE __________%</t>
  </si>
  <si>
    <t>SYLVANIA FLOURESCENT LAMPS PERCENT OFF MANUFACTURER'S LIST PRICE __________%</t>
  </si>
  <si>
    <t>SYLVANIA TUNGSTEN LAMPS PERCENT OFF MANUFACTURER'S LIST PRICE __________%</t>
  </si>
  <si>
    <t>SYLVANIA MINITURE LAMPS PERCENT OFF MANUFACTURER'S LIST PRICE __________%</t>
  </si>
  <si>
    <t>PHILIPS FLOURESCENT LAMPS PERCENT OFF MANUFACTURER'S LIST PRICE __________%</t>
  </si>
  <si>
    <t>G. E. HIGH INTENSITY DISCHARGE LAMPS PERCENT OFF MANUFACTURER'S LIST PRICE __________%</t>
  </si>
  <si>
    <t>G. E. FLOURESCENT LAMPS PERCENT OFF MANUFACTURER'S LIST PRICE __________%</t>
  </si>
  <si>
    <t>LAMP, FLUORESCENT, PL-C (CLUSTER), 2 PIN, PL-C18W/27</t>
  </si>
  <si>
    <t>LAMP, FLUORESCENT, PL-C (CLUSTER), PL-C13W/27USA</t>
  </si>
  <si>
    <t>LAMP, FLUORESCENT,HIGH OUTPUT, F48T12/CW/HO/ALTO</t>
  </si>
  <si>
    <t>LAMP, FLUORESCENT, RAPID START, F30T12/CW/RS/ALTO
PACKAGED: 30/CASE</t>
  </si>
  <si>
    <t>LAMP, FLUORESCENT, TL70 RAPID START, F25T8/TL835/ALTO</t>
  </si>
  <si>
    <t>LAMP, FLUORESCENT, PL-C (CLUSTER), PL-C26W/41/4P</t>
  </si>
  <si>
    <t>LAMP, FLUORESCENT, PL-C (CLUSTER), PL-C26W/35/4P</t>
  </si>
  <si>
    <t>LAMP, FLUORESCENT, PL-C (CLUSTER), PL-C26W/35/ALTO</t>
  </si>
  <si>
    <t>LAMP, FLUORESCENT, PL-L (LONG), PL-L40W/35/RS</t>
  </si>
  <si>
    <t>LAMP, FLUORESCENT, PL-S (SHORT), PL-S13W/827/2P</t>
  </si>
  <si>
    <t>LAMP, FLUORESCENT, PL-S13W/835/2P</t>
  </si>
  <si>
    <t>LAMP, FLUORESCENT, PL-S (SHORT), PL-S5W/827/2P</t>
  </si>
  <si>
    <t>LAMP, FLUORESCENT, COMPACT, 23W, SP23/27K 12 BV, 2700K, SPRILA, CFL 10,000, HOUR PHILIPS EL/MDTQ 23W T26 PER CASE</t>
  </si>
  <si>
    <t>LAMP, HIGH-PRESSURE, MOGUL, LU100, PHILLIPS, C100554</t>
  </si>
  <si>
    <t>LAMP, MOGUL BASE, HIGH-PRESSURE SODIUM LU70</t>
  </si>
  <si>
    <t>LAMP, MOGUL BASE, HID METAL HALIDE,175W, 6/PER CASE</t>
  </si>
  <si>
    <t>LAMP, MEDIUM BASE, HIGH PRESSURE SODIUM LU150/MED</t>
  </si>
  <si>
    <t>LAMP HALOGEN MEDIUM BASE 29 Watt, 120 Volt, Clear. 2/pkg.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</si>
</sst>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0000000"/>
  </numFmts>
  <fonts count="2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5" applyNumberFormat="0" applyAlignment="0" applyProtection="0"/>
    <xf numFmtId="0" fontId="7" fillId="29" borderId="16" applyNumberFormat="0" applyAlignment="0" applyProtection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5" applyNumberFormat="0" applyAlignment="0" applyProtection="0"/>
    <xf numFmtId="0" fontId="14" fillId="0" borderId="20" applyNumberFormat="0" applyFill="0" applyAlignment="0" applyProtection="0"/>
    <xf numFmtId="0" fontId="15" fillId="32" borderId="0" applyNumberFormat="0" applyBorder="0" applyAlignment="0" applyProtection="0"/>
    <xf numFmtId="0" fontId="3" fillId="33" borderId="21" applyNumberFormat="0" applyFont="0" applyAlignment="0" applyProtection="0"/>
    <xf numFmtId="0" fontId="16" fillId="28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19" fillId="0" borderId="0" applyNumberFormat="0" applyFill="0" applyBorder="0" applyAlignment="0" applyProtection="0"/>
  </cellStyleXfs>
  <cellXfs count="53">
    <xf numFmtId="0" fontId="0" fillId="0" borderId="0" xfId="0"/>
    <xf numFmtId="44" fontId="1" fillId="0" borderId="1" xfId="28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vertical="center" wrapText="1"/>
    </xf>
    <xf numFmtId="0" fontId="0" fillId="0" borderId="0" xfId="0" applyFont="1"/>
    <xf numFmtId="0" fontId="2" fillId="0" borderId="2" xfId="0" applyFont="1" applyBorder="1" applyAlignment="1">
      <alignment horizontal="center" vertical="center" wrapText="1"/>
    </xf>
    <xf numFmtId="0" fontId="1" fillId="34" borderId="2" xfId="0" applyFont="1" applyFill="1" applyBorder="1" applyAlignment="1">
      <alignment horizontal="center" vertical="center" wrapText="1"/>
    </xf>
    <xf numFmtId="49" fontId="20" fillId="34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 wrapText="1"/>
    </xf>
    <xf numFmtId="0" fontId="20" fillId="34" borderId="3" xfId="0" applyNumberFormat="1" applyFont="1" applyFill="1" applyBorder="1" applyAlignment="1">
      <alignment horizontal="center" vertical="center" wrapText="1"/>
    </xf>
    <xf numFmtId="1" fontId="20" fillId="0" borderId="4" xfId="28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2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0" fillId="35" borderId="2" xfId="0" applyFont="1" applyFill="1" applyBorder="1" applyAlignment="1">
      <alignment horizontal="center" vertical="center" wrapText="1"/>
    </xf>
    <xf numFmtId="2" fontId="20" fillId="35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2" fontId="20" fillId="34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4" fontId="1" fillId="2" borderId="11" xfId="28" applyFont="1" applyFill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2" fontId="20" fillId="0" borderId="13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44" fontId="20" fillId="0" borderId="4" xfId="28" applyFont="1" applyBorder="1" applyAlignment="1">
      <alignment horizontal="center" vertical="center" wrapText="1"/>
    </xf>
    <xf numFmtId="44" fontId="20" fillId="34" borderId="4" xfId="28" applyFont="1" applyFill="1" applyBorder="1" applyAlignment="1">
      <alignment horizontal="center" vertical="center" wrapText="1"/>
    </xf>
    <xf numFmtId="44" fontId="20" fillId="0" borderId="4" xfId="28" applyFont="1" applyFill="1" applyBorder="1" applyAlignment="1">
      <alignment horizontal="center" vertical="center" wrapText="1"/>
    </xf>
    <xf numFmtId="44" fontId="20" fillId="0" borderId="14" xfId="28" applyFont="1" applyBorder="1" applyAlignment="1">
      <alignment horizontal="center" vertical="center" wrapText="1"/>
    </xf>
    <xf numFmtId="44" fontId="3" fillId="0" borderId="0" xfId="28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44" fontId="1" fillId="0" borderId="6" xfId="28" applyFont="1" applyBorder="1" applyAlignment="1">
      <alignment horizontal="center" vertical="center" wrapText="1"/>
    </xf>
    <xf numFmtId="44" fontId="1" fillId="0" borderId="1" xfId="28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abSelected="1" zoomScale="90" zoomScaleNormal="90" workbookViewId="0">
      <selection activeCell="J9" sqref="J9"/>
    </sheetView>
  </sheetViews>
  <sheetFormatPr defaultRowHeight="53.25" customHeight="1" x14ac:dyDescent="0.25"/>
  <cols>
    <col min="1" max="1" width="8" style="9" customWidth="1"/>
    <col min="2" max="2" width="10.85546875" customWidth="1"/>
    <col min="3" max="3" width="14.140625" customWidth="1"/>
    <col min="4" max="4" width="8" customWidth="1"/>
    <col min="5" max="5" width="44" customWidth="1"/>
    <col min="6" max="6" width="21.5703125" style="28" customWidth="1"/>
    <col min="7" max="7" width="19.5703125" style="44" customWidth="1"/>
  </cols>
  <sheetData>
    <row r="1" spans="1:7" ht="18.75" customHeight="1" x14ac:dyDescent="0.25">
      <c r="B1" s="51" t="s">
        <v>21</v>
      </c>
      <c r="C1" s="52"/>
      <c r="D1" s="52"/>
      <c r="E1" s="52"/>
      <c r="F1" s="50" t="s">
        <v>19</v>
      </c>
      <c r="G1" s="48" t="s">
        <v>22</v>
      </c>
    </row>
    <row r="2" spans="1:7" ht="18.75" customHeight="1" x14ac:dyDescent="0.25">
      <c r="B2" s="46" t="s">
        <v>25</v>
      </c>
      <c r="C2" s="47"/>
      <c r="D2" s="47"/>
      <c r="E2" s="47"/>
      <c r="F2" s="45"/>
      <c r="G2" s="49"/>
    </row>
    <row r="3" spans="1:7" ht="18.75" customHeight="1" x14ac:dyDescent="0.25">
      <c r="B3" s="46" t="s">
        <v>7</v>
      </c>
      <c r="C3" s="47"/>
      <c r="D3" s="47"/>
      <c r="E3" s="47"/>
      <c r="F3" s="45"/>
      <c r="G3" s="49"/>
    </row>
    <row r="4" spans="1:7" ht="18.75" customHeight="1" x14ac:dyDescent="0.25">
      <c r="B4" s="46" t="s">
        <v>8</v>
      </c>
      <c r="C4" s="47"/>
      <c r="D4" s="47"/>
      <c r="E4" s="47"/>
      <c r="F4" s="45" t="s">
        <v>10</v>
      </c>
      <c r="G4" s="49" t="s">
        <v>18</v>
      </c>
    </row>
    <row r="5" spans="1:7" ht="33" customHeight="1" x14ac:dyDescent="0.25">
      <c r="B5" s="46" t="s">
        <v>77</v>
      </c>
      <c r="C5" s="47"/>
      <c r="D5" s="47"/>
      <c r="E5" s="47"/>
      <c r="F5" s="45"/>
      <c r="G5" s="49"/>
    </row>
    <row r="6" spans="1:7" ht="36.75" customHeight="1" x14ac:dyDescent="0.25">
      <c r="B6" s="46" t="s">
        <v>16</v>
      </c>
      <c r="C6" s="47"/>
      <c r="D6" s="47"/>
      <c r="E6" s="47"/>
      <c r="F6" s="45" t="s">
        <v>11</v>
      </c>
      <c r="G6" s="1" t="s">
        <v>23</v>
      </c>
    </row>
    <row r="7" spans="1:7" ht="39" customHeight="1" thickBot="1" x14ac:dyDescent="0.3">
      <c r="B7" s="46" t="s">
        <v>76</v>
      </c>
      <c r="C7" s="47"/>
      <c r="D7" s="47"/>
      <c r="E7" s="47"/>
      <c r="F7" s="45"/>
      <c r="G7" s="1" t="s">
        <v>26</v>
      </c>
    </row>
    <row r="8" spans="1:7" s="3" customFormat="1" ht="37.5" customHeight="1" x14ac:dyDescent="0.25">
      <c r="A8" s="30" t="s">
        <v>78</v>
      </c>
      <c r="B8" s="31" t="s">
        <v>9</v>
      </c>
      <c r="C8" s="31" t="s">
        <v>4</v>
      </c>
      <c r="D8" s="31" t="s">
        <v>0</v>
      </c>
      <c r="E8" s="31" t="s">
        <v>1</v>
      </c>
      <c r="F8" s="32" t="s">
        <v>2</v>
      </c>
      <c r="G8" s="33" t="s">
        <v>3</v>
      </c>
    </row>
    <row r="9" spans="1:7" s="15" customFormat="1" ht="42" customHeight="1" x14ac:dyDescent="0.25">
      <c r="A9" s="22">
        <v>4112</v>
      </c>
      <c r="B9" s="13"/>
      <c r="C9" s="4" t="s">
        <v>14</v>
      </c>
      <c r="D9" s="14">
        <v>285.5</v>
      </c>
      <c r="E9" s="2" t="s">
        <v>80</v>
      </c>
      <c r="F9" s="26" t="s">
        <v>5</v>
      </c>
      <c r="G9" s="40">
        <v>14.15</v>
      </c>
    </row>
    <row r="10" spans="1:7" s="15" customFormat="1" ht="42" customHeight="1" x14ac:dyDescent="0.25">
      <c r="A10" s="22">
        <v>26332</v>
      </c>
      <c r="B10" s="13"/>
      <c r="C10" s="4" t="s">
        <v>14</v>
      </c>
      <c r="D10" s="14">
        <v>285.5</v>
      </c>
      <c r="E10" s="2" t="s">
        <v>124</v>
      </c>
      <c r="F10" s="26" t="s">
        <v>75</v>
      </c>
      <c r="G10" s="40">
        <f>4.3*6</f>
        <v>25.799999999999997</v>
      </c>
    </row>
    <row r="11" spans="1:7" s="15" customFormat="1" ht="42" customHeight="1" x14ac:dyDescent="0.25">
      <c r="A11" s="22">
        <v>26343</v>
      </c>
      <c r="B11" s="13"/>
      <c r="C11" s="4" t="s">
        <v>14</v>
      </c>
      <c r="D11" s="14">
        <v>285.5</v>
      </c>
      <c r="E11" s="2" t="s">
        <v>81</v>
      </c>
      <c r="F11" s="26" t="s">
        <v>5</v>
      </c>
      <c r="G11" s="40">
        <f>5.64*6</f>
        <v>33.839999999999996</v>
      </c>
    </row>
    <row r="12" spans="1:7" s="15" customFormat="1" ht="42" customHeight="1" x14ac:dyDescent="0.25">
      <c r="A12" s="10">
        <v>26370</v>
      </c>
      <c r="B12" s="2"/>
      <c r="C12" s="4" t="s">
        <v>14</v>
      </c>
      <c r="D12" s="16">
        <v>285.5</v>
      </c>
      <c r="E12" s="2" t="s">
        <v>27</v>
      </c>
      <c r="F12" s="17" t="s">
        <v>5</v>
      </c>
      <c r="G12" s="40">
        <v>8.4</v>
      </c>
    </row>
    <row r="13" spans="1:7" s="15" customFormat="1" ht="42" customHeight="1" x14ac:dyDescent="0.25">
      <c r="A13" s="10">
        <v>26373</v>
      </c>
      <c r="B13" s="2"/>
      <c r="C13" s="4" t="s">
        <v>14</v>
      </c>
      <c r="D13" s="16">
        <v>286.5</v>
      </c>
      <c r="E13" s="2" t="s">
        <v>20</v>
      </c>
      <c r="F13" s="17" t="s">
        <v>5</v>
      </c>
      <c r="G13" s="40">
        <v>8.8699999999999992</v>
      </c>
    </row>
    <row r="14" spans="1:7" s="15" customFormat="1" ht="42" customHeight="1" x14ac:dyDescent="0.25">
      <c r="A14" s="22">
        <v>26374</v>
      </c>
      <c r="B14" s="13"/>
      <c r="C14" s="4" t="s">
        <v>14</v>
      </c>
      <c r="D14" s="14">
        <v>285.5</v>
      </c>
      <c r="E14" s="2" t="s">
        <v>82</v>
      </c>
      <c r="F14" s="26" t="s">
        <v>5</v>
      </c>
      <c r="G14" s="40">
        <v>6.2</v>
      </c>
    </row>
    <row r="15" spans="1:7" s="15" customFormat="1" ht="42" customHeight="1" x14ac:dyDescent="0.25">
      <c r="A15" s="22">
        <v>26379</v>
      </c>
      <c r="B15" s="13"/>
      <c r="C15" s="4" t="s">
        <v>14</v>
      </c>
      <c r="D15" s="14">
        <v>285.5</v>
      </c>
      <c r="E15" s="2" t="s">
        <v>83</v>
      </c>
      <c r="F15" s="26" t="s">
        <v>5</v>
      </c>
      <c r="G15" s="40">
        <v>8.6999999999999993</v>
      </c>
    </row>
    <row r="16" spans="1:7" s="15" customFormat="1" ht="42" customHeight="1" x14ac:dyDescent="0.25">
      <c r="A16" s="22">
        <v>26385</v>
      </c>
      <c r="B16" s="13"/>
      <c r="C16" s="4" t="s">
        <v>14</v>
      </c>
      <c r="D16" s="14">
        <v>285.5</v>
      </c>
      <c r="E16" s="2" t="s">
        <v>84</v>
      </c>
      <c r="F16" s="26" t="s">
        <v>5</v>
      </c>
      <c r="G16" s="40">
        <v>17.329999999999998</v>
      </c>
    </row>
    <row r="17" spans="1:7" s="15" customFormat="1" ht="42" customHeight="1" x14ac:dyDescent="0.25">
      <c r="A17" s="22">
        <v>26389</v>
      </c>
      <c r="B17" s="13"/>
      <c r="C17" s="4" t="s">
        <v>14</v>
      </c>
      <c r="D17" s="14">
        <v>285.5</v>
      </c>
      <c r="E17" s="2" t="s">
        <v>85</v>
      </c>
      <c r="F17" s="26" t="s">
        <v>5</v>
      </c>
      <c r="G17" s="40">
        <v>2.5299999999999998</v>
      </c>
    </row>
    <row r="18" spans="1:7" s="15" customFormat="1" ht="42" customHeight="1" x14ac:dyDescent="0.25">
      <c r="A18" s="10">
        <v>26390</v>
      </c>
      <c r="B18" s="2"/>
      <c r="C18" s="4" t="s">
        <v>14</v>
      </c>
      <c r="D18" s="16">
        <v>284.49</v>
      </c>
      <c r="E18" s="2" t="s">
        <v>15</v>
      </c>
      <c r="F18" s="17" t="s">
        <v>12</v>
      </c>
      <c r="G18" s="40">
        <v>2.99</v>
      </c>
    </row>
    <row r="19" spans="1:7" s="15" customFormat="1" ht="72" customHeight="1" x14ac:dyDescent="0.25">
      <c r="A19" s="22">
        <v>26391</v>
      </c>
      <c r="B19" s="13"/>
      <c r="C19" s="4" t="s">
        <v>14</v>
      </c>
      <c r="D19" s="14">
        <v>285.5</v>
      </c>
      <c r="E19" s="2" t="s">
        <v>87</v>
      </c>
      <c r="F19" s="26" t="s">
        <v>12</v>
      </c>
      <c r="G19" s="40">
        <v>73.5</v>
      </c>
    </row>
    <row r="20" spans="1:7" s="15" customFormat="1" ht="72" customHeight="1" x14ac:dyDescent="0.25">
      <c r="A20" s="22">
        <v>26394</v>
      </c>
      <c r="B20" s="13"/>
      <c r="C20" s="4" t="s">
        <v>14</v>
      </c>
      <c r="D20" s="14">
        <v>285.5</v>
      </c>
      <c r="E20" s="2" t="s">
        <v>86</v>
      </c>
      <c r="F20" s="26" t="s">
        <v>12</v>
      </c>
      <c r="G20" s="40">
        <v>82.8</v>
      </c>
    </row>
    <row r="21" spans="1:7" s="15" customFormat="1" ht="72" customHeight="1" x14ac:dyDescent="0.25">
      <c r="A21" s="22">
        <v>26395</v>
      </c>
      <c r="B21" s="13"/>
      <c r="C21" s="4" t="s">
        <v>14</v>
      </c>
      <c r="D21" s="14">
        <v>285.5</v>
      </c>
      <c r="E21" s="2" t="s">
        <v>88</v>
      </c>
      <c r="F21" s="26" t="s">
        <v>12</v>
      </c>
      <c r="G21" s="40">
        <v>82.5</v>
      </c>
    </row>
    <row r="22" spans="1:7" s="15" customFormat="1" ht="42" customHeight="1" x14ac:dyDescent="0.25">
      <c r="A22" s="22">
        <v>26403</v>
      </c>
      <c r="B22" s="13"/>
      <c r="C22" s="4" t="s">
        <v>14</v>
      </c>
      <c r="D22" s="14">
        <v>285.5</v>
      </c>
      <c r="E22" s="2" t="s">
        <v>123</v>
      </c>
      <c r="F22" s="26" t="s">
        <v>5</v>
      </c>
      <c r="G22" s="40">
        <v>10.45</v>
      </c>
    </row>
    <row r="23" spans="1:7" s="15" customFormat="1" ht="42" customHeight="1" x14ac:dyDescent="0.25">
      <c r="A23" s="22">
        <v>26404</v>
      </c>
      <c r="B23" s="13"/>
      <c r="C23" s="4" t="s">
        <v>14</v>
      </c>
      <c r="D23" s="14">
        <v>285.5</v>
      </c>
      <c r="E23" s="2" t="s">
        <v>79</v>
      </c>
      <c r="F23" s="26" t="s">
        <v>5</v>
      </c>
      <c r="G23" s="40">
        <v>10.45</v>
      </c>
    </row>
    <row r="24" spans="1:7" s="15" customFormat="1" ht="42" customHeight="1" x14ac:dyDescent="0.25">
      <c r="A24" s="22">
        <v>26405</v>
      </c>
      <c r="B24" s="13"/>
      <c r="C24" s="4" t="s">
        <v>14</v>
      </c>
      <c r="D24" s="14">
        <v>285.5</v>
      </c>
      <c r="E24" s="2" t="s">
        <v>89</v>
      </c>
      <c r="F24" s="26" t="s">
        <v>5</v>
      </c>
      <c r="G24" s="40">
        <v>14.8</v>
      </c>
    </row>
    <row r="25" spans="1:7" s="18" customFormat="1" ht="42" customHeight="1" x14ac:dyDescent="0.25">
      <c r="A25" s="22">
        <v>26406</v>
      </c>
      <c r="B25" s="13"/>
      <c r="C25" s="4" t="s">
        <v>14</v>
      </c>
      <c r="D25" s="14">
        <v>285.5</v>
      </c>
      <c r="E25" s="2" t="s">
        <v>90</v>
      </c>
      <c r="F25" s="26" t="s">
        <v>5</v>
      </c>
      <c r="G25" s="40">
        <v>17.399999999999999</v>
      </c>
    </row>
    <row r="26" spans="1:7" s="18" customFormat="1" ht="42" customHeight="1" x14ac:dyDescent="0.25">
      <c r="A26" s="22">
        <v>26408</v>
      </c>
      <c r="B26" s="13"/>
      <c r="C26" s="4" t="s">
        <v>14</v>
      </c>
      <c r="D26" s="14">
        <v>285.5</v>
      </c>
      <c r="E26" s="2" t="s">
        <v>72</v>
      </c>
      <c r="F26" s="26" t="s">
        <v>5</v>
      </c>
      <c r="G26" s="40">
        <v>17.7</v>
      </c>
    </row>
    <row r="27" spans="1:7" s="18" customFormat="1" ht="42" customHeight="1" x14ac:dyDescent="0.25">
      <c r="A27" s="22">
        <v>26410</v>
      </c>
      <c r="B27" s="13"/>
      <c r="C27" s="4" t="s">
        <v>14</v>
      </c>
      <c r="D27" s="14">
        <v>285.5</v>
      </c>
      <c r="E27" s="2" t="s">
        <v>91</v>
      </c>
      <c r="F27" s="26" t="s">
        <v>5</v>
      </c>
      <c r="G27" s="40">
        <v>10.3</v>
      </c>
    </row>
    <row r="28" spans="1:7" s="18" customFormat="1" ht="42" customHeight="1" x14ac:dyDescent="0.25">
      <c r="A28" s="22">
        <v>26411</v>
      </c>
      <c r="B28" s="13"/>
      <c r="C28" s="4" t="s">
        <v>14</v>
      </c>
      <c r="D28" s="14">
        <v>285.5</v>
      </c>
      <c r="E28" s="2" t="s">
        <v>92</v>
      </c>
      <c r="F28" s="26" t="s">
        <v>5</v>
      </c>
      <c r="G28" s="40">
        <v>13.65</v>
      </c>
    </row>
    <row r="29" spans="1:7" s="18" customFormat="1" ht="42" customHeight="1" x14ac:dyDescent="0.25">
      <c r="A29" s="22">
        <v>26412</v>
      </c>
      <c r="B29" s="13"/>
      <c r="C29" s="4" t="s">
        <v>14</v>
      </c>
      <c r="D29" s="14">
        <v>285.5</v>
      </c>
      <c r="E29" s="2" t="s">
        <v>122</v>
      </c>
      <c r="F29" s="26" t="s">
        <v>5</v>
      </c>
      <c r="G29" s="40">
        <v>11.39</v>
      </c>
    </row>
    <row r="30" spans="1:7" s="18" customFormat="1" ht="42" customHeight="1" x14ac:dyDescent="0.25">
      <c r="A30" s="22">
        <v>26413</v>
      </c>
      <c r="B30" s="13"/>
      <c r="C30" s="4" t="s">
        <v>14</v>
      </c>
      <c r="D30" s="14">
        <v>285.5</v>
      </c>
      <c r="E30" s="2" t="s">
        <v>93</v>
      </c>
      <c r="F30" s="26" t="s">
        <v>5</v>
      </c>
      <c r="G30" s="40">
        <v>11.39</v>
      </c>
    </row>
    <row r="31" spans="1:7" s="18" customFormat="1" ht="42" customHeight="1" x14ac:dyDescent="0.25">
      <c r="A31" s="10">
        <v>26413</v>
      </c>
      <c r="B31" s="2"/>
      <c r="C31" s="4" t="s">
        <v>14</v>
      </c>
      <c r="D31" s="14">
        <v>285.49</v>
      </c>
      <c r="E31" s="2" t="s">
        <v>13</v>
      </c>
      <c r="F31" s="19" t="s">
        <v>5</v>
      </c>
      <c r="G31" s="40">
        <v>11.39</v>
      </c>
    </row>
    <row r="32" spans="1:7" s="18" customFormat="1" ht="42" customHeight="1" x14ac:dyDescent="0.25">
      <c r="A32" s="22">
        <v>26416</v>
      </c>
      <c r="B32" s="13"/>
      <c r="C32" s="4" t="s">
        <v>14</v>
      </c>
      <c r="D32" s="14">
        <v>285.5</v>
      </c>
      <c r="E32" s="2" t="s">
        <v>121</v>
      </c>
      <c r="F32" s="26" t="s">
        <v>5</v>
      </c>
      <c r="G32" s="40">
        <v>10.45</v>
      </c>
    </row>
    <row r="33" spans="1:7" s="18" customFormat="1" ht="42" customHeight="1" x14ac:dyDescent="0.25">
      <c r="A33" s="22">
        <v>26417</v>
      </c>
      <c r="B33" s="13"/>
      <c r="C33" s="4" t="s">
        <v>14</v>
      </c>
      <c r="D33" s="14">
        <v>285.5</v>
      </c>
      <c r="E33" s="2" t="s">
        <v>120</v>
      </c>
      <c r="F33" s="26" t="s">
        <v>5</v>
      </c>
      <c r="G33" s="40">
        <v>10.45</v>
      </c>
    </row>
    <row r="34" spans="1:7" s="18" customFormat="1" ht="42" customHeight="1" x14ac:dyDescent="0.25">
      <c r="A34" s="22">
        <v>27445</v>
      </c>
      <c r="B34" s="13"/>
      <c r="C34" s="4" t="s">
        <v>14</v>
      </c>
      <c r="D34" s="14">
        <v>285.5</v>
      </c>
      <c r="E34" s="2" t="s">
        <v>73</v>
      </c>
      <c r="F34" s="26" t="s">
        <v>5</v>
      </c>
      <c r="G34" s="40">
        <v>11</v>
      </c>
    </row>
    <row r="35" spans="1:7" s="18" customFormat="1" ht="42" customHeight="1" x14ac:dyDescent="0.25">
      <c r="A35" s="22">
        <v>27446</v>
      </c>
      <c r="B35" s="13"/>
      <c r="C35" s="4" t="s">
        <v>14</v>
      </c>
      <c r="D35" s="14">
        <v>285.5</v>
      </c>
      <c r="E35" s="2" t="s">
        <v>94</v>
      </c>
      <c r="F35" s="26" t="s">
        <v>5</v>
      </c>
      <c r="G35" s="40">
        <v>10.45</v>
      </c>
    </row>
    <row r="36" spans="1:7" s="18" customFormat="1" ht="42" customHeight="1" x14ac:dyDescent="0.25">
      <c r="A36" s="10">
        <v>27447</v>
      </c>
      <c r="B36" s="2"/>
      <c r="C36" s="4" t="s">
        <v>14</v>
      </c>
      <c r="D36" s="20">
        <v>285.5</v>
      </c>
      <c r="E36" s="2" t="s">
        <v>28</v>
      </c>
      <c r="F36" s="21" t="s">
        <v>5</v>
      </c>
      <c r="G36" s="40">
        <v>14.68</v>
      </c>
    </row>
    <row r="37" spans="1:7" s="18" customFormat="1" ht="42" customHeight="1" x14ac:dyDescent="0.25">
      <c r="A37" s="22">
        <v>27670</v>
      </c>
      <c r="B37" s="13"/>
      <c r="C37" s="4" t="s">
        <v>14</v>
      </c>
      <c r="D37" s="14">
        <v>285.5</v>
      </c>
      <c r="E37" s="2" t="s">
        <v>95</v>
      </c>
      <c r="F37" s="26" t="s">
        <v>5</v>
      </c>
      <c r="G37" s="40">
        <v>18.29</v>
      </c>
    </row>
    <row r="38" spans="1:7" s="18" customFormat="1" ht="52.5" customHeight="1" x14ac:dyDescent="0.25">
      <c r="A38" s="22">
        <v>30139</v>
      </c>
      <c r="B38" s="13"/>
      <c r="C38" s="4" t="s">
        <v>14</v>
      </c>
      <c r="D38" s="14">
        <v>285.5</v>
      </c>
      <c r="E38" s="2" t="s">
        <v>100</v>
      </c>
      <c r="F38" s="26" t="s">
        <v>96</v>
      </c>
      <c r="G38" s="12">
        <v>15</v>
      </c>
    </row>
    <row r="39" spans="1:7" s="18" customFormat="1" ht="52.5" customHeight="1" x14ac:dyDescent="0.25">
      <c r="A39" s="22">
        <v>30140</v>
      </c>
      <c r="B39" s="13"/>
      <c r="C39" s="4" t="s">
        <v>14</v>
      </c>
      <c r="D39" s="14">
        <v>285.5</v>
      </c>
      <c r="E39" s="2" t="s">
        <v>101</v>
      </c>
      <c r="F39" s="26" t="s">
        <v>96</v>
      </c>
      <c r="G39" s="12">
        <v>15</v>
      </c>
    </row>
    <row r="40" spans="1:7" s="18" customFormat="1" ht="52.5" customHeight="1" x14ac:dyDescent="0.25">
      <c r="A40" s="22">
        <v>30141</v>
      </c>
      <c r="B40" s="13"/>
      <c r="C40" s="4" t="s">
        <v>14</v>
      </c>
      <c r="D40" s="14">
        <v>285.5</v>
      </c>
      <c r="E40" s="2" t="s">
        <v>102</v>
      </c>
      <c r="F40" s="26" t="s">
        <v>96</v>
      </c>
      <c r="G40" s="12">
        <v>15</v>
      </c>
    </row>
    <row r="41" spans="1:7" s="18" customFormat="1" ht="52.5" customHeight="1" x14ac:dyDescent="0.25">
      <c r="A41" s="22">
        <v>30142</v>
      </c>
      <c r="B41" s="13"/>
      <c r="C41" s="4" t="s">
        <v>14</v>
      </c>
      <c r="D41" s="14">
        <v>285.5</v>
      </c>
      <c r="E41" s="2" t="s">
        <v>103</v>
      </c>
      <c r="F41" s="26" t="s">
        <v>96</v>
      </c>
      <c r="G41" s="12">
        <v>15</v>
      </c>
    </row>
    <row r="42" spans="1:7" s="18" customFormat="1" ht="42" customHeight="1" x14ac:dyDescent="0.25">
      <c r="A42" s="22">
        <v>30143</v>
      </c>
      <c r="B42" s="13"/>
      <c r="C42" s="4" t="s">
        <v>14</v>
      </c>
      <c r="D42" s="14">
        <v>285.5</v>
      </c>
      <c r="E42" s="2" t="s">
        <v>74</v>
      </c>
      <c r="F42" s="26" t="s">
        <v>5</v>
      </c>
      <c r="G42" s="40">
        <v>10.45</v>
      </c>
    </row>
    <row r="43" spans="1:7" s="18" customFormat="1" ht="42" customHeight="1" x14ac:dyDescent="0.25">
      <c r="A43" s="22">
        <v>30148</v>
      </c>
      <c r="B43" s="13"/>
      <c r="C43" s="4" t="s">
        <v>14</v>
      </c>
      <c r="D43" s="16">
        <v>285.5</v>
      </c>
      <c r="E43" s="2" t="s">
        <v>59</v>
      </c>
      <c r="F43" s="26" t="s">
        <v>5</v>
      </c>
      <c r="G43" s="40">
        <v>14.3</v>
      </c>
    </row>
    <row r="44" spans="1:7" s="18" customFormat="1" ht="42" customHeight="1" x14ac:dyDescent="0.25">
      <c r="A44" s="22">
        <v>30149</v>
      </c>
      <c r="B44" s="13"/>
      <c r="C44" s="4" t="s">
        <v>14</v>
      </c>
      <c r="D44" s="16">
        <v>285.5</v>
      </c>
      <c r="E44" s="2" t="s">
        <v>58</v>
      </c>
      <c r="F44" s="26" t="s">
        <v>5</v>
      </c>
      <c r="G44" s="40">
        <v>23.5</v>
      </c>
    </row>
    <row r="45" spans="1:7" s="18" customFormat="1" ht="42" customHeight="1" x14ac:dyDescent="0.25">
      <c r="A45" s="22">
        <v>30151</v>
      </c>
      <c r="B45" s="13"/>
      <c r="C45" s="4" t="s">
        <v>14</v>
      </c>
      <c r="D45" s="16">
        <v>285.5</v>
      </c>
      <c r="E45" s="2" t="s">
        <v>63</v>
      </c>
      <c r="F45" s="26" t="s">
        <v>5</v>
      </c>
      <c r="G45" s="40">
        <v>41</v>
      </c>
    </row>
    <row r="46" spans="1:7" s="18" customFormat="1" ht="42" customHeight="1" x14ac:dyDescent="0.25">
      <c r="A46" s="22">
        <v>30152</v>
      </c>
      <c r="B46" s="13"/>
      <c r="C46" s="4" t="s">
        <v>14</v>
      </c>
      <c r="D46" s="16">
        <v>285.5</v>
      </c>
      <c r="E46" s="2" t="s">
        <v>60</v>
      </c>
      <c r="F46" s="26" t="s">
        <v>5</v>
      </c>
      <c r="G46" s="40">
        <v>23.5</v>
      </c>
    </row>
    <row r="47" spans="1:7" s="18" customFormat="1" ht="42" customHeight="1" x14ac:dyDescent="0.25">
      <c r="A47" s="22">
        <v>30155</v>
      </c>
      <c r="B47" s="13"/>
      <c r="C47" s="4" t="s">
        <v>14</v>
      </c>
      <c r="D47" s="16">
        <v>285.5</v>
      </c>
      <c r="E47" s="2" t="s">
        <v>34</v>
      </c>
      <c r="F47" s="26" t="s">
        <v>5</v>
      </c>
      <c r="G47" s="40">
        <v>4.2</v>
      </c>
    </row>
    <row r="48" spans="1:7" s="18" customFormat="1" ht="42" customHeight="1" x14ac:dyDescent="0.25">
      <c r="A48" s="22">
        <v>30156</v>
      </c>
      <c r="B48" s="13"/>
      <c r="C48" s="4" t="s">
        <v>14</v>
      </c>
      <c r="D48" s="16">
        <v>285.5</v>
      </c>
      <c r="E48" s="2" t="s">
        <v>97</v>
      </c>
      <c r="F48" s="26" t="s">
        <v>5</v>
      </c>
      <c r="G48" s="40">
        <v>2.99</v>
      </c>
    </row>
    <row r="49" spans="1:7" s="18" customFormat="1" ht="42" customHeight="1" x14ac:dyDescent="0.25">
      <c r="A49" s="22">
        <v>32768</v>
      </c>
      <c r="B49" s="13"/>
      <c r="C49" s="4" t="s">
        <v>14</v>
      </c>
      <c r="D49" s="16">
        <v>285.5</v>
      </c>
      <c r="E49" s="2" t="s">
        <v>98</v>
      </c>
      <c r="F49" s="26" t="s">
        <v>5</v>
      </c>
      <c r="G49" s="40">
        <v>95.4</v>
      </c>
    </row>
    <row r="50" spans="1:7" s="18" customFormat="1" ht="52.5" customHeight="1" x14ac:dyDescent="0.25">
      <c r="A50" s="22">
        <v>33891</v>
      </c>
      <c r="B50" s="13"/>
      <c r="C50" s="4" t="s">
        <v>14</v>
      </c>
      <c r="D50" s="16">
        <v>285.5</v>
      </c>
      <c r="E50" s="2" t="s">
        <v>99</v>
      </c>
      <c r="F50" s="26" t="s">
        <v>5</v>
      </c>
      <c r="G50" s="40">
        <v>87</v>
      </c>
    </row>
    <row r="51" spans="1:7" s="18" customFormat="1" ht="52.5" customHeight="1" x14ac:dyDescent="0.25">
      <c r="A51" s="22">
        <v>33895</v>
      </c>
      <c r="B51" s="13"/>
      <c r="C51" s="4" t="s">
        <v>14</v>
      </c>
      <c r="D51" s="16">
        <v>285.5</v>
      </c>
      <c r="E51" s="2" t="s">
        <v>104</v>
      </c>
      <c r="F51" s="26" t="s">
        <v>96</v>
      </c>
      <c r="G51" s="12">
        <v>15</v>
      </c>
    </row>
    <row r="52" spans="1:7" s="18" customFormat="1" ht="52.5" customHeight="1" x14ac:dyDescent="0.25">
      <c r="A52" s="22">
        <v>33963</v>
      </c>
      <c r="B52" s="13"/>
      <c r="C52" s="4" t="s">
        <v>14</v>
      </c>
      <c r="D52" s="16">
        <v>285.5</v>
      </c>
      <c r="E52" s="2" t="s">
        <v>48</v>
      </c>
      <c r="F52" s="26" t="s">
        <v>17</v>
      </c>
      <c r="G52" s="40">
        <v>71.400000000000006</v>
      </c>
    </row>
    <row r="53" spans="1:7" s="18" customFormat="1" ht="52.5" customHeight="1" x14ac:dyDescent="0.25">
      <c r="A53" s="22">
        <v>33964</v>
      </c>
      <c r="B53" s="13"/>
      <c r="C53" s="4" t="s">
        <v>14</v>
      </c>
      <c r="D53" s="16">
        <v>285.5</v>
      </c>
      <c r="E53" s="2" t="s">
        <v>105</v>
      </c>
      <c r="F53" s="26" t="s">
        <v>96</v>
      </c>
      <c r="G53" s="12">
        <v>15</v>
      </c>
    </row>
    <row r="54" spans="1:7" s="18" customFormat="1" ht="52.5" customHeight="1" x14ac:dyDescent="0.25">
      <c r="A54" s="22">
        <v>33966</v>
      </c>
      <c r="B54" s="13"/>
      <c r="C54" s="4" t="s">
        <v>14</v>
      </c>
      <c r="D54" s="16">
        <v>285.5</v>
      </c>
      <c r="E54" s="2" t="s">
        <v>106</v>
      </c>
      <c r="F54" s="26" t="s">
        <v>96</v>
      </c>
      <c r="G54" s="12">
        <v>15</v>
      </c>
    </row>
    <row r="55" spans="1:7" s="18" customFormat="1" ht="52.5" customHeight="1" x14ac:dyDescent="0.25">
      <c r="A55" s="22">
        <v>35248</v>
      </c>
      <c r="B55" s="13"/>
      <c r="C55" s="4" t="s">
        <v>14</v>
      </c>
      <c r="D55" s="16">
        <v>285.5</v>
      </c>
      <c r="E55" s="2" t="s">
        <v>111</v>
      </c>
      <c r="F55" s="26" t="s">
        <v>5</v>
      </c>
      <c r="G55" s="40">
        <v>3.25</v>
      </c>
    </row>
    <row r="56" spans="1:7" s="18" customFormat="1" ht="52.5" customHeight="1" x14ac:dyDescent="0.25">
      <c r="A56" s="22">
        <v>35250</v>
      </c>
      <c r="B56" s="13"/>
      <c r="C56" s="4" t="s">
        <v>14</v>
      </c>
      <c r="D56" s="16">
        <v>285.5</v>
      </c>
      <c r="E56" s="2" t="s">
        <v>110</v>
      </c>
      <c r="F56" s="26" t="s">
        <v>17</v>
      </c>
      <c r="G56" s="40">
        <v>111</v>
      </c>
    </row>
    <row r="57" spans="1:7" s="18" customFormat="1" ht="42" customHeight="1" x14ac:dyDescent="0.25">
      <c r="A57" s="22">
        <v>35253</v>
      </c>
      <c r="B57" s="13"/>
      <c r="C57" s="4" t="s">
        <v>14</v>
      </c>
      <c r="D57" s="16">
        <v>285.5</v>
      </c>
      <c r="E57" s="2" t="s">
        <v>55</v>
      </c>
      <c r="F57" s="26" t="s">
        <v>5</v>
      </c>
      <c r="G57" s="40">
        <v>6.58</v>
      </c>
    </row>
    <row r="58" spans="1:7" s="18" customFormat="1" ht="42" customHeight="1" x14ac:dyDescent="0.25">
      <c r="A58" s="22">
        <v>35254</v>
      </c>
      <c r="B58" s="13"/>
      <c r="C58" s="4" t="s">
        <v>14</v>
      </c>
      <c r="D58" s="16">
        <v>285.49</v>
      </c>
      <c r="E58" s="2" t="s">
        <v>109</v>
      </c>
      <c r="F58" s="26" t="s">
        <v>5</v>
      </c>
      <c r="G58" s="40">
        <v>4.95</v>
      </c>
    </row>
    <row r="59" spans="1:7" s="18" customFormat="1" ht="42" customHeight="1" x14ac:dyDescent="0.25">
      <c r="A59" s="22">
        <v>35258</v>
      </c>
      <c r="B59" s="13"/>
      <c r="C59" s="4" t="s">
        <v>14</v>
      </c>
      <c r="D59" s="16">
        <v>285.49</v>
      </c>
      <c r="E59" s="2" t="s">
        <v>51</v>
      </c>
      <c r="F59" s="26" t="s">
        <v>5</v>
      </c>
      <c r="G59" s="40">
        <v>7.42</v>
      </c>
    </row>
    <row r="60" spans="1:7" s="18" customFormat="1" ht="42" customHeight="1" x14ac:dyDescent="0.25">
      <c r="A60" s="22">
        <v>35264</v>
      </c>
      <c r="B60" s="13"/>
      <c r="C60" s="4" t="s">
        <v>14</v>
      </c>
      <c r="D60" s="16">
        <v>285.49</v>
      </c>
      <c r="E60" s="2" t="s">
        <v>53</v>
      </c>
      <c r="F60" s="26" t="s">
        <v>5</v>
      </c>
      <c r="G60" s="40">
        <v>7.42</v>
      </c>
    </row>
    <row r="61" spans="1:7" s="18" customFormat="1" ht="42" customHeight="1" x14ac:dyDescent="0.25">
      <c r="A61" s="22">
        <v>35265</v>
      </c>
      <c r="B61" s="13"/>
      <c r="C61" s="4" t="s">
        <v>14</v>
      </c>
      <c r="D61" s="16">
        <v>285.49</v>
      </c>
      <c r="E61" s="2" t="s">
        <v>108</v>
      </c>
      <c r="F61" s="26" t="s">
        <v>5</v>
      </c>
      <c r="G61" s="40">
        <v>3.72</v>
      </c>
    </row>
    <row r="62" spans="1:7" s="18" customFormat="1" ht="42" customHeight="1" x14ac:dyDescent="0.25">
      <c r="A62" s="22">
        <v>35266</v>
      </c>
      <c r="B62" s="13"/>
      <c r="C62" s="4" t="s">
        <v>14</v>
      </c>
      <c r="D62" s="16">
        <v>285.49</v>
      </c>
      <c r="E62" s="2" t="s">
        <v>107</v>
      </c>
      <c r="F62" s="26" t="s">
        <v>5</v>
      </c>
      <c r="G62" s="40">
        <v>4.5</v>
      </c>
    </row>
    <row r="63" spans="1:7" s="18" customFormat="1" ht="42" customHeight="1" x14ac:dyDescent="0.25">
      <c r="A63" s="22">
        <v>35268</v>
      </c>
      <c r="B63" s="13"/>
      <c r="C63" s="4" t="s">
        <v>14</v>
      </c>
      <c r="D63" s="16">
        <v>285.49</v>
      </c>
      <c r="E63" s="2" t="s">
        <v>68</v>
      </c>
      <c r="F63" s="26" t="s">
        <v>5</v>
      </c>
      <c r="G63" s="40">
        <v>4.5</v>
      </c>
    </row>
    <row r="64" spans="1:7" s="18" customFormat="1" ht="42" customHeight="1" x14ac:dyDescent="0.25">
      <c r="A64" s="22">
        <v>35270</v>
      </c>
      <c r="B64" s="13"/>
      <c r="C64" s="4" t="s">
        <v>14</v>
      </c>
      <c r="D64" s="16">
        <v>285.49</v>
      </c>
      <c r="E64" s="2" t="s">
        <v>113</v>
      </c>
      <c r="F64" s="26" t="s">
        <v>5</v>
      </c>
      <c r="G64" s="40">
        <v>4.5999999999999996</v>
      </c>
    </row>
    <row r="65" spans="1:7" s="18" customFormat="1" ht="42" customHeight="1" x14ac:dyDescent="0.25">
      <c r="A65" s="22">
        <v>35271</v>
      </c>
      <c r="B65" s="13"/>
      <c r="C65" s="4" t="s">
        <v>14</v>
      </c>
      <c r="D65" s="16">
        <v>285.49</v>
      </c>
      <c r="E65" s="2" t="s">
        <v>112</v>
      </c>
      <c r="F65" s="26" t="s">
        <v>5</v>
      </c>
      <c r="G65" s="40">
        <v>4.5999999999999996</v>
      </c>
    </row>
    <row r="66" spans="1:7" s="18" customFormat="1" ht="42" customHeight="1" x14ac:dyDescent="0.25">
      <c r="A66" s="22">
        <v>35272</v>
      </c>
      <c r="B66" s="13"/>
      <c r="C66" s="4" t="s">
        <v>14</v>
      </c>
      <c r="D66" s="16">
        <v>285.49</v>
      </c>
      <c r="E66" s="2" t="s">
        <v>114</v>
      </c>
      <c r="F66" s="26" t="s">
        <v>5</v>
      </c>
      <c r="G66" s="40">
        <v>4.2</v>
      </c>
    </row>
    <row r="67" spans="1:7" s="18" customFormat="1" ht="42" customHeight="1" x14ac:dyDescent="0.25">
      <c r="A67" s="22">
        <v>35273</v>
      </c>
      <c r="B67" s="13"/>
      <c r="C67" s="4" t="s">
        <v>14</v>
      </c>
      <c r="D67" s="16">
        <v>285.49</v>
      </c>
      <c r="E67" s="2" t="s">
        <v>115</v>
      </c>
      <c r="F67" s="26" t="s">
        <v>5</v>
      </c>
      <c r="G67" s="40">
        <v>9</v>
      </c>
    </row>
    <row r="68" spans="1:7" s="18" customFormat="1" ht="42" customHeight="1" x14ac:dyDescent="0.25">
      <c r="A68" s="22">
        <v>35275</v>
      </c>
      <c r="B68" s="13"/>
      <c r="C68" s="4" t="s">
        <v>14</v>
      </c>
      <c r="D68" s="16">
        <v>285.49</v>
      </c>
      <c r="E68" s="2" t="s">
        <v>116</v>
      </c>
      <c r="F68" s="26" t="s">
        <v>5</v>
      </c>
      <c r="G68" s="40">
        <v>2.2400000000000002</v>
      </c>
    </row>
    <row r="69" spans="1:7" s="18" customFormat="1" ht="42" customHeight="1" x14ac:dyDescent="0.25">
      <c r="A69" s="22">
        <v>35276</v>
      </c>
      <c r="B69" s="13"/>
      <c r="C69" s="4" t="s">
        <v>14</v>
      </c>
      <c r="D69" s="16">
        <v>285.49</v>
      </c>
      <c r="E69" s="2" t="s">
        <v>117</v>
      </c>
      <c r="F69" s="26" t="s">
        <v>5</v>
      </c>
      <c r="G69" s="40">
        <v>2.2400000000000002</v>
      </c>
    </row>
    <row r="70" spans="1:7" s="18" customFormat="1" ht="42" customHeight="1" x14ac:dyDescent="0.25">
      <c r="A70" s="22">
        <v>35277</v>
      </c>
      <c r="B70" s="13"/>
      <c r="C70" s="4" t="s">
        <v>14</v>
      </c>
      <c r="D70" s="16">
        <v>285.49</v>
      </c>
      <c r="E70" s="2" t="s">
        <v>118</v>
      </c>
      <c r="F70" s="26" t="s">
        <v>5</v>
      </c>
      <c r="G70" s="40">
        <v>2.99</v>
      </c>
    </row>
    <row r="71" spans="1:7" s="18" customFormat="1" ht="42" customHeight="1" x14ac:dyDescent="0.25">
      <c r="A71" s="22">
        <v>35281</v>
      </c>
      <c r="B71" s="13"/>
      <c r="C71" s="4" t="s">
        <v>14</v>
      </c>
      <c r="D71" s="16">
        <v>285.5</v>
      </c>
      <c r="E71" s="2" t="s">
        <v>39</v>
      </c>
      <c r="F71" s="26" t="s">
        <v>12</v>
      </c>
      <c r="G71" s="40">
        <v>108</v>
      </c>
    </row>
    <row r="72" spans="1:7" s="18" customFormat="1" ht="42" customHeight="1" x14ac:dyDescent="0.25">
      <c r="A72" s="22">
        <v>35289</v>
      </c>
      <c r="B72" s="13"/>
      <c r="C72" s="4" t="s">
        <v>14</v>
      </c>
      <c r="D72" s="16">
        <v>285.5</v>
      </c>
      <c r="E72" s="2" t="s">
        <v>31</v>
      </c>
      <c r="F72" s="26" t="s">
        <v>5</v>
      </c>
      <c r="G72" s="40">
        <v>10.45</v>
      </c>
    </row>
    <row r="73" spans="1:7" s="18" customFormat="1" ht="42" customHeight="1" x14ac:dyDescent="0.25">
      <c r="A73" s="22">
        <v>35290</v>
      </c>
      <c r="B73" s="13"/>
      <c r="C73" s="4" t="s">
        <v>14</v>
      </c>
      <c r="D73" s="16">
        <v>285.49</v>
      </c>
      <c r="E73" s="2" t="s">
        <v>69</v>
      </c>
      <c r="F73" s="26" t="s">
        <v>5</v>
      </c>
      <c r="G73" s="40">
        <v>10.45</v>
      </c>
    </row>
    <row r="74" spans="1:7" s="18" customFormat="1" ht="42" customHeight="1" x14ac:dyDescent="0.25">
      <c r="A74" s="22">
        <v>35297</v>
      </c>
      <c r="B74" s="13"/>
      <c r="C74" s="4" t="s">
        <v>14</v>
      </c>
      <c r="D74" s="16">
        <v>285.5</v>
      </c>
      <c r="E74" s="2" t="s">
        <v>64</v>
      </c>
      <c r="F74" s="26" t="s">
        <v>5</v>
      </c>
      <c r="G74" s="40">
        <v>10.45</v>
      </c>
    </row>
    <row r="75" spans="1:7" s="18" customFormat="1" ht="42" customHeight="1" x14ac:dyDescent="0.25">
      <c r="A75" s="22">
        <v>35303</v>
      </c>
      <c r="B75" s="13"/>
      <c r="C75" s="4" t="s">
        <v>14</v>
      </c>
      <c r="D75" s="16">
        <v>285.5</v>
      </c>
      <c r="E75" s="2" t="s">
        <v>67</v>
      </c>
      <c r="F75" s="26" t="s">
        <v>5</v>
      </c>
      <c r="G75" s="40">
        <v>20.16</v>
      </c>
    </row>
    <row r="76" spans="1:7" s="18" customFormat="1" ht="42" customHeight="1" x14ac:dyDescent="0.25">
      <c r="A76" s="22">
        <v>35307</v>
      </c>
      <c r="B76" s="13"/>
      <c r="C76" s="4" t="s">
        <v>14</v>
      </c>
      <c r="D76" s="16">
        <v>285.5</v>
      </c>
      <c r="E76" s="2" t="s">
        <v>66</v>
      </c>
      <c r="F76" s="26" t="s">
        <v>5</v>
      </c>
      <c r="G76" s="40">
        <v>23.5</v>
      </c>
    </row>
    <row r="77" spans="1:7" s="18" customFormat="1" ht="42" customHeight="1" x14ac:dyDescent="0.25">
      <c r="A77" s="22">
        <v>35309</v>
      </c>
      <c r="B77" s="13"/>
      <c r="C77" s="4" t="s">
        <v>14</v>
      </c>
      <c r="D77" s="16">
        <v>285.5</v>
      </c>
      <c r="E77" s="2" t="s">
        <v>65</v>
      </c>
      <c r="F77" s="26" t="s">
        <v>5</v>
      </c>
      <c r="G77" s="40">
        <v>23.5</v>
      </c>
    </row>
    <row r="78" spans="1:7" s="18" customFormat="1" ht="42" customHeight="1" x14ac:dyDescent="0.25">
      <c r="A78" s="22">
        <v>35311</v>
      </c>
      <c r="B78" s="13"/>
      <c r="C78" s="4" t="s">
        <v>14</v>
      </c>
      <c r="D78" s="16">
        <v>285.5</v>
      </c>
      <c r="E78" s="2" t="s">
        <v>47</v>
      </c>
      <c r="F78" s="26" t="s">
        <v>17</v>
      </c>
      <c r="G78" s="40">
        <v>92</v>
      </c>
    </row>
    <row r="79" spans="1:7" s="18" customFormat="1" ht="42" customHeight="1" x14ac:dyDescent="0.25">
      <c r="A79" s="11">
        <v>35312</v>
      </c>
      <c r="B79" s="6" t="s">
        <v>24</v>
      </c>
      <c r="C79" s="5" t="s">
        <v>6</v>
      </c>
      <c r="D79" s="23">
        <v>285.5</v>
      </c>
      <c r="E79" s="6" t="s">
        <v>29</v>
      </c>
      <c r="F79" s="5" t="s">
        <v>30</v>
      </c>
      <c r="G79" s="41">
        <v>10</v>
      </c>
    </row>
    <row r="80" spans="1:7" s="18" customFormat="1" ht="42" customHeight="1" x14ac:dyDescent="0.25">
      <c r="A80" s="22">
        <v>35318</v>
      </c>
      <c r="B80" s="13"/>
      <c r="C80" s="4" t="s">
        <v>14</v>
      </c>
      <c r="D80" s="16">
        <v>285.5</v>
      </c>
      <c r="E80" s="2" t="s">
        <v>50</v>
      </c>
      <c r="F80" s="26" t="s">
        <v>5</v>
      </c>
      <c r="G80" s="40">
        <v>4.6900000000000004</v>
      </c>
    </row>
    <row r="81" spans="1:7" s="18" customFormat="1" ht="42" customHeight="1" x14ac:dyDescent="0.25">
      <c r="A81" s="22">
        <v>35319</v>
      </c>
      <c r="B81" s="13"/>
      <c r="C81" s="4" t="s">
        <v>14</v>
      </c>
      <c r="D81" s="16">
        <v>285.5</v>
      </c>
      <c r="E81" s="2" t="s">
        <v>61</v>
      </c>
      <c r="F81" s="26" t="s">
        <v>5</v>
      </c>
      <c r="G81" s="40">
        <v>23.5</v>
      </c>
    </row>
    <row r="82" spans="1:7" s="18" customFormat="1" ht="42" customHeight="1" x14ac:dyDescent="0.25">
      <c r="A82" s="22">
        <v>35321</v>
      </c>
      <c r="B82" s="13"/>
      <c r="C82" s="4" t="s">
        <v>14</v>
      </c>
      <c r="D82" s="16">
        <v>285.5</v>
      </c>
      <c r="E82" s="2" t="s">
        <v>46</v>
      </c>
      <c r="F82" s="26" t="s">
        <v>17</v>
      </c>
      <c r="G82" s="40">
        <v>86.8</v>
      </c>
    </row>
    <row r="83" spans="1:7" s="18" customFormat="1" ht="42" customHeight="1" x14ac:dyDescent="0.25">
      <c r="A83" s="22">
        <v>35324</v>
      </c>
      <c r="B83" s="13"/>
      <c r="C83" s="4" t="s">
        <v>14</v>
      </c>
      <c r="D83" s="16">
        <v>285.5</v>
      </c>
      <c r="E83" s="2" t="s">
        <v>49</v>
      </c>
      <c r="F83" s="26" t="s">
        <v>17</v>
      </c>
      <c r="G83" s="40">
        <v>86.8</v>
      </c>
    </row>
    <row r="84" spans="1:7" s="18" customFormat="1" ht="42" customHeight="1" x14ac:dyDescent="0.25">
      <c r="A84" s="22">
        <v>37502</v>
      </c>
      <c r="B84" s="13"/>
      <c r="C84" s="4" t="s">
        <v>14</v>
      </c>
      <c r="D84" s="16">
        <v>285.5</v>
      </c>
      <c r="E84" s="2" t="s">
        <v>54</v>
      </c>
      <c r="F84" s="26" t="s">
        <v>5</v>
      </c>
      <c r="G84" s="40">
        <v>7.83</v>
      </c>
    </row>
    <row r="85" spans="1:7" s="18" customFormat="1" ht="42" customHeight="1" x14ac:dyDescent="0.25">
      <c r="A85" s="22">
        <v>37549</v>
      </c>
      <c r="B85" s="13"/>
      <c r="C85" s="4" t="s">
        <v>14</v>
      </c>
      <c r="D85" s="16">
        <v>285.5</v>
      </c>
      <c r="E85" s="2" t="s">
        <v>119</v>
      </c>
      <c r="F85" s="26" t="s">
        <v>5</v>
      </c>
      <c r="G85" s="40">
        <f>5.52*6</f>
        <v>33.119999999999997</v>
      </c>
    </row>
    <row r="86" spans="1:7" s="18" customFormat="1" ht="42" customHeight="1" x14ac:dyDescent="0.25">
      <c r="A86" s="22">
        <v>38015</v>
      </c>
      <c r="B86" s="13"/>
      <c r="C86" s="4" t="s">
        <v>14</v>
      </c>
      <c r="D86" s="16">
        <v>285.5</v>
      </c>
      <c r="E86" s="2" t="s">
        <v>44</v>
      </c>
      <c r="F86" s="26" t="s">
        <v>5</v>
      </c>
      <c r="G86" s="40">
        <v>3.99</v>
      </c>
    </row>
    <row r="87" spans="1:7" s="18" customFormat="1" ht="42" customHeight="1" x14ac:dyDescent="0.25">
      <c r="A87" s="22">
        <v>38016</v>
      </c>
      <c r="B87" s="13"/>
      <c r="C87" s="4" t="s">
        <v>14</v>
      </c>
      <c r="D87" s="16">
        <v>285.5</v>
      </c>
      <c r="E87" s="2" t="s">
        <v>45</v>
      </c>
      <c r="F87" s="26" t="s">
        <v>5</v>
      </c>
      <c r="G87" s="40">
        <v>8.68</v>
      </c>
    </row>
    <row r="88" spans="1:7" s="18" customFormat="1" ht="42" customHeight="1" x14ac:dyDescent="0.25">
      <c r="A88" s="24">
        <v>39536</v>
      </c>
      <c r="B88" s="29"/>
      <c r="C88" s="7" t="s">
        <v>14</v>
      </c>
      <c r="D88" s="25">
        <v>285.5</v>
      </c>
      <c r="E88" s="8" t="s">
        <v>42</v>
      </c>
      <c r="F88" s="27" t="s">
        <v>5</v>
      </c>
      <c r="G88" s="42">
        <v>4.13</v>
      </c>
    </row>
    <row r="89" spans="1:7" s="18" customFormat="1" ht="42" customHeight="1" x14ac:dyDescent="0.25">
      <c r="A89" s="24">
        <v>39537</v>
      </c>
      <c r="B89" s="29"/>
      <c r="C89" s="7" t="s">
        <v>14</v>
      </c>
      <c r="D89" s="25">
        <v>285.5</v>
      </c>
      <c r="E89" s="8" t="s">
        <v>43</v>
      </c>
      <c r="F89" s="27" t="s">
        <v>5</v>
      </c>
      <c r="G89" s="42">
        <v>4.13</v>
      </c>
    </row>
    <row r="90" spans="1:7" s="18" customFormat="1" ht="42" customHeight="1" x14ac:dyDescent="0.25">
      <c r="A90" s="22">
        <v>39538</v>
      </c>
      <c r="B90" s="13"/>
      <c r="C90" s="4" t="s">
        <v>14</v>
      </c>
      <c r="D90" s="16">
        <v>285.5</v>
      </c>
      <c r="E90" s="2" t="s">
        <v>37</v>
      </c>
      <c r="F90" s="26" t="s">
        <v>5</v>
      </c>
      <c r="G90" s="40">
        <v>8.31</v>
      </c>
    </row>
    <row r="91" spans="1:7" s="18" customFormat="1" ht="42" customHeight="1" x14ac:dyDescent="0.25">
      <c r="A91" s="22">
        <v>39541</v>
      </c>
      <c r="B91" s="13"/>
      <c r="C91" s="4" t="s">
        <v>14</v>
      </c>
      <c r="D91" s="16">
        <v>285.5</v>
      </c>
      <c r="E91" s="2" t="s">
        <v>70</v>
      </c>
      <c r="F91" s="26" t="s">
        <v>5</v>
      </c>
      <c r="G91" s="40">
        <v>4.32</v>
      </c>
    </row>
    <row r="92" spans="1:7" s="18" customFormat="1" ht="42" customHeight="1" x14ac:dyDescent="0.25">
      <c r="A92" s="22">
        <v>39547</v>
      </c>
      <c r="B92" s="13"/>
      <c r="C92" s="4" t="s">
        <v>14</v>
      </c>
      <c r="D92" s="16">
        <v>285.5</v>
      </c>
      <c r="E92" s="2" t="s">
        <v>38</v>
      </c>
      <c r="F92" s="26" t="s">
        <v>5</v>
      </c>
      <c r="G92" s="40">
        <v>7.39</v>
      </c>
    </row>
    <row r="93" spans="1:7" s="18" customFormat="1" ht="42" customHeight="1" x14ac:dyDescent="0.25">
      <c r="A93" s="22">
        <v>39781</v>
      </c>
      <c r="B93" s="13"/>
      <c r="C93" s="4" t="s">
        <v>14</v>
      </c>
      <c r="D93" s="16">
        <v>285.5</v>
      </c>
      <c r="E93" s="2" t="s">
        <v>33</v>
      </c>
      <c r="F93" s="26" t="s">
        <v>5</v>
      </c>
      <c r="G93" s="40">
        <v>5.1100000000000003</v>
      </c>
    </row>
    <row r="94" spans="1:7" s="18" customFormat="1" ht="42" customHeight="1" x14ac:dyDescent="0.25">
      <c r="A94" s="22">
        <v>41917</v>
      </c>
      <c r="B94" s="13"/>
      <c r="C94" s="4" t="s">
        <v>14</v>
      </c>
      <c r="D94" s="16">
        <v>285.5</v>
      </c>
      <c r="E94" s="2" t="s">
        <v>62</v>
      </c>
      <c r="F94" s="26" t="s">
        <v>5</v>
      </c>
      <c r="G94" s="40">
        <v>18</v>
      </c>
    </row>
    <row r="95" spans="1:7" s="18" customFormat="1" ht="42" customHeight="1" x14ac:dyDescent="0.25">
      <c r="A95" s="22">
        <v>41918</v>
      </c>
      <c r="B95" s="13"/>
      <c r="C95" s="4" t="s">
        <v>14</v>
      </c>
      <c r="D95" s="16">
        <v>285.5</v>
      </c>
      <c r="E95" s="2" t="s">
        <v>41</v>
      </c>
      <c r="F95" s="26" t="s">
        <v>5</v>
      </c>
      <c r="G95" s="40">
        <v>4.68</v>
      </c>
    </row>
    <row r="96" spans="1:7" s="18" customFormat="1" ht="42" customHeight="1" x14ac:dyDescent="0.25">
      <c r="A96" s="22">
        <v>41919</v>
      </c>
      <c r="B96" s="13"/>
      <c r="C96" s="4" t="s">
        <v>14</v>
      </c>
      <c r="D96" s="16">
        <v>285.5</v>
      </c>
      <c r="E96" s="2" t="s">
        <v>35</v>
      </c>
      <c r="F96" s="26" t="s">
        <v>5</v>
      </c>
      <c r="G96" s="40">
        <v>7.39</v>
      </c>
    </row>
    <row r="97" spans="1:7" s="18" customFormat="1" ht="42" customHeight="1" x14ac:dyDescent="0.25">
      <c r="A97" s="22">
        <v>41920</v>
      </c>
      <c r="B97" s="13"/>
      <c r="C97" s="4" t="s">
        <v>14</v>
      </c>
      <c r="D97" s="16">
        <v>285.5</v>
      </c>
      <c r="E97" s="2" t="s">
        <v>36</v>
      </c>
      <c r="F97" s="26" t="s">
        <v>5</v>
      </c>
      <c r="G97" s="40">
        <v>14.13</v>
      </c>
    </row>
    <row r="98" spans="1:7" s="18" customFormat="1" ht="42" customHeight="1" x14ac:dyDescent="0.25">
      <c r="A98" s="22">
        <v>41921</v>
      </c>
      <c r="B98" s="13"/>
      <c r="C98" s="4" t="s">
        <v>14</v>
      </c>
      <c r="D98" s="16">
        <v>285.5</v>
      </c>
      <c r="E98" s="2" t="s">
        <v>57</v>
      </c>
      <c r="F98" s="26" t="s">
        <v>5</v>
      </c>
      <c r="G98" s="40">
        <v>21.16</v>
      </c>
    </row>
    <row r="99" spans="1:7" s="18" customFormat="1" ht="42" customHeight="1" x14ac:dyDescent="0.25">
      <c r="A99" s="22">
        <v>41922</v>
      </c>
      <c r="B99" s="13"/>
      <c r="C99" s="4" t="s">
        <v>14</v>
      </c>
      <c r="D99" s="16">
        <v>285.5</v>
      </c>
      <c r="E99" s="2" t="s">
        <v>40</v>
      </c>
      <c r="F99" s="26" t="s">
        <v>5</v>
      </c>
      <c r="G99" s="40">
        <v>8.5500000000000007</v>
      </c>
    </row>
    <row r="100" spans="1:7" s="18" customFormat="1" ht="42" customHeight="1" x14ac:dyDescent="0.25">
      <c r="A100" s="22">
        <v>41923</v>
      </c>
      <c r="B100" s="13"/>
      <c r="C100" s="4" t="s">
        <v>14</v>
      </c>
      <c r="D100" s="16">
        <v>285.5</v>
      </c>
      <c r="E100" s="2" t="s">
        <v>56</v>
      </c>
      <c r="F100" s="26" t="s">
        <v>5</v>
      </c>
      <c r="G100" s="40">
        <v>17.98</v>
      </c>
    </row>
    <row r="101" spans="1:7" s="18" customFormat="1" ht="42" customHeight="1" x14ac:dyDescent="0.25">
      <c r="A101" s="22">
        <v>41928</v>
      </c>
      <c r="B101" s="13"/>
      <c r="C101" s="4" t="s">
        <v>14</v>
      </c>
      <c r="D101" s="16">
        <v>285.5</v>
      </c>
      <c r="E101" s="2" t="s">
        <v>52</v>
      </c>
      <c r="F101" s="26" t="s">
        <v>5</v>
      </c>
      <c r="G101" s="40">
        <v>7.14</v>
      </c>
    </row>
    <row r="102" spans="1:7" s="18" customFormat="1" ht="42" customHeight="1" x14ac:dyDescent="0.25">
      <c r="A102" s="22">
        <v>41930</v>
      </c>
      <c r="B102" s="13"/>
      <c r="C102" s="4" t="s">
        <v>14</v>
      </c>
      <c r="D102" s="16">
        <v>285.5</v>
      </c>
      <c r="E102" s="2" t="s">
        <v>32</v>
      </c>
      <c r="F102" s="26" t="s">
        <v>17</v>
      </c>
      <c r="G102" s="40">
        <v>74.400000000000006</v>
      </c>
    </row>
    <row r="103" spans="1:7" s="18" customFormat="1" ht="42" customHeight="1" x14ac:dyDescent="0.25">
      <c r="A103" s="22">
        <v>41931</v>
      </c>
      <c r="B103" s="13"/>
      <c r="C103" s="4" t="s">
        <v>14</v>
      </c>
      <c r="D103" s="14">
        <v>285.5</v>
      </c>
      <c r="E103" s="2" t="s">
        <v>71</v>
      </c>
      <c r="F103" s="26" t="s">
        <v>75</v>
      </c>
      <c r="G103" s="40">
        <v>1.84</v>
      </c>
    </row>
    <row r="104" spans="1:7" s="3" customFormat="1" ht="35.25" customHeight="1" thickBot="1" x14ac:dyDescent="0.3">
      <c r="A104" s="34"/>
      <c r="B104" s="35"/>
      <c r="C104" s="36"/>
      <c r="D104" s="37"/>
      <c r="E104" s="38"/>
      <c r="F104" s="39"/>
      <c r="G104" s="43"/>
    </row>
  </sheetData>
  <autoFilter ref="A8:G8">
    <sortState ref="A9:G103">
      <sortCondition ref="A8"/>
    </sortState>
  </autoFilter>
  <mergeCells count="12">
    <mergeCell ref="B4:E4"/>
    <mergeCell ref="G4:G5"/>
    <mergeCell ref="F4:F5"/>
    <mergeCell ref="B5:E5"/>
    <mergeCell ref="B6:E6"/>
    <mergeCell ref="B7:E7"/>
    <mergeCell ref="F6:F7"/>
    <mergeCell ref="G1:G3"/>
    <mergeCell ref="F1:F3"/>
    <mergeCell ref="B1:E1"/>
    <mergeCell ref="B2:E2"/>
    <mergeCell ref="B3:E3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MCPS</dc:creator>
  <cp:lastModifiedBy>Houser, Kimberly M</cp:lastModifiedBy>
  <cp:lastPrinted>2024-05-30T11:51:01Z</cp:lastPrinted>
  <dcterms:created xsi:type="dcterms:W3CDTF">2011-05-09T17:49:37Z</dcterms:created>
  <dcterms:modified xsi:type="dcterms:W3CDTF">2025-03-22T23:32:26Z</dcterms:modified>
</cp:coreProperties>
</file>